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3\Desktop\CTA PUBLICA 4TO TRIMESTRE\1ER INFORME TRANZ REPASEG\"/>
    </mc:Choice>
  </mc:AlternateContent>
  <bookViews>
    <workbookView xWindow="0" yWindow="0" windowWidth="24000" windowHeight="9735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</workbook>
</file>

<file path=xl/calcChain.xml><?xml version="1.0" encoding="utf-8"?>
<calcChain xmlns="http://schemas.openxmlformats.org/spreadsheetml/2006/main">
  <c r="G42" i="4" l="1"/>
  <c r="F42" i="4"/>
  <c r="G35" i="4"/>
  <c r="F35" i="4"/>
  <c r="G30" i="4"/>
  <c r="F30" i="4"/>
  <c r="F46" i="4" l="1"/>
  <c r="G46" i="4"/>
  <c r="G24" i="4"/>
  <c r="F24" i="4"/>
  <c r="G14" i="4"/>
  <c r="F14" i="4"/>
  <c r="C27" i="4"/>
  <c r="B27" i="4"/>
  <c r="C13" i="4"/>
  <c r="B13" i="4"/>
  <c r="G26" i="4" l="1"/>
  <c r="G48" i="4" s="1"/>
  <c r="F26" i="4"/>
  <c r="F48" i="4" s="1"/>
  <c r="C29" i="4"/>
  <c r="B29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<sst xmlns="http://schemas.openxmlformats.org/spreadsheetml/2006/main" count="60" uniqueCount="60">
  <si>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</si>
  <si>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</si>
  <si>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</si>
  <si>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</si>
  <si>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</si>
  <si>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</si>
  <si>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</si>
  <si>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</si>
  <si>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</si>
  <si>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</si>
  <si>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</si>
  <si>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</si>
  <si>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</si>
  <si>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</si>
  <si>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</si>
  <si>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</si>
  <si>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</si>
  <si>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</si>
  <si>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</si>
  <si>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</si>
  <si>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</si>
  <si>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</si>
  <si>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</si>
  <si>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</si>
  <si>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</si>
  <si>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</si>
  <si>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</si>
  <si>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</si>
  <si>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</si>
  <si>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</si>
  <si>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</si>
  <si>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</si>
  <si>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</si>
  <si>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</si>
  <si>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</si>
  <si>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</si>
  <si>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</si>
  <si>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</si>
  <si>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</si>
  <si>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</si>
  <si>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</si>
  <si>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</si>
  <si>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</si>
  <si>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</si>
  <si>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</si>
  <si>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</si>
  <si>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</si>
  <si>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</si>
  <si>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</si>
  <si>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</si>
  <si>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</si>
  <si>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</si>
  <si>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</si>
  <si>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</si>
  <si>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</si>
  <si>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</si>
  <si>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</si>
  <si>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</si>
  <si>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“Bajo protesta de decir verdad declaramos que los Estados Financieros y sus notas, son razonablemente correctos y son responsabilidad del emisor”.</t>
  </si>
  <si>
    <t>JUNTA DE AGUA POTABLE Y ALCANTARILLADO DE COMONFORT, GTO.
Estado de Situación Financiera
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</si>
</sst>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\-#,##0.00\ "/>
    <numFmt numFmtId="167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7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6" fontId="3" fillId="0" borderId="0" xfId="2" applyNumberFormat="1" applyFont="1" applyFill="1" applyBorder="1" applyAlignment="1" applyProtection="1">
      <alignment vertical="top" wrapText="1"/>
      <protection locked="0"/>
    </xf>
    <xf numFmtId="166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Border="1" applyAlignment="1" applyProtection="1">
      <alignment horizontal="left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4</xdr:col>
      <xdr:colOff>523875</xdr:colOff>
      <xdr:row>62</xdr:row>
      <xdr:rowOff>114300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86725"/>
          <a:ext cx="66103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topLeftCell="A22" zoomScaleNormal="100" zoomScaleSheetLayoutView="100" workbookViewId="0">
      <selection activeCell="G65" sqref="G65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59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39">
        <v>2018</v>
      </c>
      <c r="C2" s="39">
        <v>2017</v>
      </c>
      <c r="D2" s="19"/>
      <c r="E2" s="18" t="s">
        <v>1</v>
      </c>
      <c r="F2" s="39">
        <v>2018</v>
      </c>
      <c r="G2" s="40">
        <v>2017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91294.03</v>
      </c>
      <c r="C5" s="12">
        <v>124223.81</v>
      </c>
      <c r="D5" s="17"/>
      <c r="E5" s="11" t="s">
        <v>41</v>
      </c>
      <c r="F5" s="12">
        <v>1492547.42</v>
      </c>
      <c r="G5" s="5">
        <v>1355933.57</v>
      </c>
    </row>
    <row r="6" spans="1:7" x14ac:dyDescent="0.2">
      <c r="A6" s="30" t="s">
        <v>28</v>
      </c>
      <c r="B6" s="12">
        <v>8982678.0099999998</v>
      </c>
      <c r="C6" s="12">
        <v>8030597.5899999999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0</v>
      </c>
      <c r="D7" s="17"/>
      <c r="E7" s="11" t="s">
        <v>11</v>
      </c>
      <c r="F7" s="12">
        <v>300000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229028.39</v>
      </c>
      <c r="C9" s="12">
        <v>227509.22</v>
      </c>
      <c r="D9" s="17"/>
      <c r="E9" s="11" t="s">
        <v>43</v>
      </c>
      <c r="F9" s="12">
        <v>0</v>
      </c>
      <c r="G9" s="41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9303000.4299999997</v>
      </c>
      <c r="C13" s="10">
        <f>SUM(C5:C11)</f>
        <v>8382330.6199999992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42" t="s">
        <v>6</v>
      </c>
      <c r="F14" s="12">
        <f>SUM(F5:F12)</f>
        <v>1792547.42</v>
      </c>
      <c r="G14" s="5">
        <f>SUM(G5:G12)</f>
        <v>1355933.57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1694901.58</v>
      </c>
      <c r="C18" s="12">
        <v>1626914.8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7886952.4100000001</v>
      </c>
      <c r="C19" s="12">
        <v>6149262.3399999999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364271</v>
      </c>
      <c r="C20" s="12">
        <v>364271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-2095126.36</v>
      </c>
      <c r="C21" s="12">
        <v>-2263170.4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2"/>
      <c r="B24" s="25"/>
      <c r="C24" s="24"/>
      <c r="D24" s="17"/>
      <c r="E24" s="42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 t="s">
        <v>40</v>
      </c>
      <c r="B25" s="12">
        <v>0</v>
      </c>
      <c r="C25" s="12">
        <v>0</v>
      </c>
      <c r="D25" s="8"/>
      <c r="E25" s="11"/>
      <c r="F25" s="10"/>
      <c r="G25" s="6"/>
    </row>
    <row r="26" spans="1:7" x14ac:dyDescent="0.2">
      <c r="A26" s="30"/>
      <c r="B26" s="12"/>
      <c r="C26" s="12"/>
      <c r="D26" s="17"/>
      <c r="E26" s="38" t="s">
        <v>57</v>
      </c>
      <c r="F26" s="10">
        <f>SUM(F24+F14)</f>
        <v>1792547.42</v>
      </c>
      <c r="G26" s="6">
        <f>SUM(G14+G24)</f>
        <v>1355933.57</v>
      </c>
    </row>
    <row r="27" spans="1:7" x14ac:dyDescent="0.2">
      <c r="A27" s="37" t="s">
        <v>8</v>
      </c>
      <c r="B27" s="10">
        <f>SUM(B16:B23)+B25</f>
        <v>7850998.6299999999</v>
      </c>
      <c r="C27" s="10">
        <f>SUM(C16:C23)+C25</f>
        <v>5877277.7400000002</v>
      </c>
      <c r="D27" s="14"/>
      <c r="E27" s="9"/>
      <c r="F27" s="10"/>
      <c r="G27" s="6"/>
    </row>
    <row r="28" spans="1:7" x14ac:dyDescent="0.2">
      <c r="A28" s="27"/>
      <c r="B28" s="10"/>
      <c r="C28" s="10"/>
      <c r="D28" s="14"/>
      <c r="E28" s="9" t="s">
        <v>49</v>
      </c>
      <c r="F28" s="10"/>
      <c r="G28" s="20"/>
    </row>
    <row r="29" spans="1:7" x14ac:dyDescent="0.2">
      <c r="A29" s="27" t="s">
        <v>9</v>
      </c>
      <c r="B29" s="10">
        <f>B13+B27</f>
        <v>17153999.059999999</v>
      </c>
      <c r="C29" s="10">
        <f>C13+C27</f>
        <v>14259608.359999999</v>
      </c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8" t="s">
        <v>48</v>
      </c>
      <c r="F30" s="10">
        <f>SUM(F31:F33)</f>
        <v>-1351638.95</v>
      </c>
      <c r="G30" s="6">
        <f>SUM(G31:G33)</f>
        <v>-1351638.95</v>
      </c>
    </row>
    <row r="31" spans="1:7" x14ac:dyDescent="0.2">
      <c r="A31" s="31"/>
      <c r="B31" s="15"/>
      <c r="C31" s="15"/>
      <c r="D31" s="17"/>
      <c r="E31" s="11" t="s">
        <v>2</v>
      </c>
      <c r="F31" s="12">
        <v>-1351638.95</v>
      </c>
      <c r="G31" s="5">
        <v>-1351638.95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8" t="s">
        <v>50</v>
      </c>
      <c r="F35" s="10">
        <f>SUM(F36:F40)</f>
        <v>16713090.59</v>
      </c>
      <c r="G35" s="6">
        <f>SUM(G36:G40)</f>
        <v>14255313.74</v>
      </c>
    </row>
    <row r="36" spans="1:7" x14ac:dyDescent="0.2">
      <c r="A36" s="31"/>
      <c r="B36" s="15"/>
      <c r="C36" s="15"/>
      <c r="D36" s="17"/>
      <c r="E36" s="11" t="s">
        <v>52</v>
      </c>
      <c r="F36" s="12">
        <v>2457776.85</v>
      </c>
      <c r="G36" s="5">
        <v>-138593.06</v>
      </c>
    </row>
    <row r="37" spans="1:7" x14ac:dyDescent="0.2">
      <c r="A37" s="31"/>
      <c r="B37" s="15"/>
      <c r="C37" s="15"/>
      <c r="D37" s="17"/>
      <c r="E37" s="11" t="s">
        <v>19</v>
      </c>
      <c r="F37" s="12">
        <v>14255313.74</v>
      </c>
      <c r="G37" s="5">
        <v>14393906.800000001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8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42" t="s">
        <v>55</v>
      </c>
      <c r="F46" s="12">
        <f>SUM(F42+F35+F30)</f>
        <v>15361451.640000001</v>
      </c>
      <c r="G46" s="5">
        <f>SUM(G42+G35+G30)</f>
        <v>12903674.790000001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8" t="s">
        <v>56</v>
      </c>
      <c r="F48" s="10">
        <f>F46+F26</f>
        <v>17153999.060000002</v>
      </c>
      <c r="G48" s="20">
        <f>G46+G26</f>
        <v>14259608.360000001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ht="22.5" customHeight="1" x14ac:dyDescent="0.2">
      <c r="A50" s="46" t="s">
        <v>58</v>
      </c>
      <c r="B50" s="46"/>
      <c r="C50" s="46"/>
      <c r="D50" s="46"/>
      <c r="E50" s="46"/>
      <c r="F50" s="46"/>
      <c r="G50" s="46"/>
    </row>
  </sheetData>
  <sheetProtection formatCells="0" formatColumns="0" formatRows="0" autoFilter="0"/>
  <mergeCells count="2">
    <mergeCell ref="A1:G1"/>
    <mergeCell ref="A50:G50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Contabilidad3</cp:lastModifiedBy>
  <cp:lastPrinted>2019-02-05T23:09:47Z</cp:lastPrinted>
  <dcterms:created xsi:type="dcterms:W3CDTF">2012-12-11T20:26:08Z</dcterms:created>
  <dcterms:modified xsi:type="dcterms:W3CDTF">2019-02-05T23:10:08Z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